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K:\Indirect Costs\Recharge Centers\3. Worksheets\"/>
    </mc:Choice>
  </mc:AlternateContent>
  <xr:revisionPtr revIDLastSave="0" documentId="13_ncr:1_{5DED60AD-5184-4574-9B0A-D149F122330F}" xr6:coauthVersionLast="47" xr6:coauthVersionMax="47" xr10:uidLastSave="{00000000-0000-0000-0000-000000000000}"/>
  <bookViews>
    <workbookView xWindow="-120" yWindow="-120" windowWidth="29040" windowHeight="15720" xr2:uid="{92F95957-436B-4451-B29F-98278626CF44}"/>
  </bookViews>
  <sheets>
    <sheet name="Asset Listing" sheetId="1" r:id="rId1"/>
  </sheets>
  <definedNames>
    <definedName name="_xlnm._FilterDatabase" localSheetId="0" hidden="1">'Asset Listing'!$B$11:$K$11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K14" i="1" s="1"/>
  <c r="G15" i="1"/>
  <c r="K15" i="1" s="1"/>
  <c r="G16" i="1"/>
  <c r="G17" i="1"/>
  <c r="K17" i="1" s="1"/>
  <c r="G18" i="1"/>
  <c r="K18" i="1" s="1"/>
  <c r="G19" i="1"/>
  <c r="K19" i="1" s="1"/>
  <c r="G20" i="1"/>
  <c r="K20" i="1" s="1"/>
  <c r="G21" i="1"/>
  <c r="K21" i="1" s="1"/>
  <c r="G22" i="1"/>
  <c r="K22" i="1" s="1"/>
  <c r="G23" i="1"/>
  <c r="K23" i="1" s="1"/>
  <c r="G24" i="1"/>
  <c r="K24" i="1" s="1"/>
  <c r="G25" i="1"/>
  <c r="K25" i="1" s="1"/>
  <c r="G26" i="1"/>
  <c r="K26" i="1" s="1"/>
  <c r="G27" i="1"/>
  <c r="K27" i="1" s="1"/>
  <c r="G28" i="1"/>
  <c r="K28" i="1" s="1"/>
  <c r="G29" i="1"/>
  <c r="K29" i="1" s="1"/>
  <c r="G30" i="1"/>
  <c r="K30" i="1" s="1"/>
  <c r="G31" i="1"/>
  <c r="K31" i="1" s="1"/>
  <c r="G32" i="1"/>
  <c r="K32" i="1" s="1"/>
  <c r="G33" i="1"/>
  <c r="K33" i="1" s="1"/>
  <c r="G34" i="1"/>
  <c r="K34" i="1" s="1"/>
  <c r="G35" i="1"/>
  <c r="K35" i="1" s="1"/>
  <c r="G36" i="1"/>
  <c r="K36" i="1" s="1"/>
  <c r="G37" i="1"/>
  <c r="K37" i="1" s="1"/>
  <c r="G38" i="1"/>
  <c r="K38" i="1" s="1"/>
  <c r="K16" i="1"/>
  <c r="I39" i="1"/>
  <c r="H39" i="1"/>
  <c r="F13" i="1"/>
  <c r="G13" i="1"/>
  <c r="K13" i="1" s="1"/>
  <c r="G12" i="1"/>
  <c r="K12" i="1" s="1"/>
  <c r="F12" i="1"/>
  <c r="K39" i="1" l="1"/>
</calcChain>
</file>

<file path=xl/sharedStrings.xml><?xml version="1.0" encoding="utf-8"?>
<sst xmlns="http://schemas.openxmlformats.org/spreadsheetml/2006/main" count="43" uniqueCount="35">
  <si>
    <t>Asset ID</t>
  </si>
  <si>
    <t>BAXXXXXXX</t>
  </si>
  <si>
    <t>Spectrometer</t>
  </si>
  <si>
    <t>Date Acquired</t>
  </si>
  <si>
    <t>Name/Description of Asset</t>
  </si>
  <si>
    <t>Asset Identifier - WD</t>
  </si>
  <si>
    <t>Recharge Center Asset Listing</t>
  </si>
  <si>
    <t>EX:</t>
  </si>
  <si>
    <t>Final allocable amount of equipment depreciation allowed in billing rates</t>
  </si>
  <si>
    <t>Recharge Center CC:</t>
  </si>
  <si>
    <t>Recharge Administrator:</t>
  </si>
  <si>
    <t>Location ID/Name</t>
  </si>
  <si>
    <t>EAST BLDG, Room XXX</t>
  </si>
  <si>
    <t>Asset Description</t>
  </si>
  <si>
    <t>Useful Life (Periods)</t>
  </si>
  <si>
    <t>Asset Cost</t>
  </si>
  <si>
    <t>Original Price</t>
  </si>
  <si>
    <t>Current YTD Depreciation</t>
  </si>
  <si>
    <t>MANUAL FIELD</t>
  </si>
  <si>
    <t>CALCULATION</t>
  </si>
  <si>
    <t>WORKDAY</t>
  </si>
  <si>
    <t>Federal Amount</t>
  </si>
  <si>
    <t>EX;</t>
  </si>
  <si>
    <t>Microscope</t>
  </si>
  <si>
    <t>00070-01-01114</t>
  </si>
  <si>
    <t>Fiscal Year (20XX):</t>
  </si>
  <si>
    <t>Questions?</t>
  </si>
  <si>
    <t>rechargecenters@wustl.edu</t>
  </si>
  <si>
    <t xml:space="preserve">The portion of the asset cost purchased with sponsored funds </t>
  </si>
  <si>
    <r>
      <t xml:space="preserve">Usage % 
</t>
    </r>
    <r>
      <rPr>
        <sz val="9"/>
        <color theme="1"/>
        <rFont val="Aptos Narrow"/>
        <family val="2"/>
        <scheme val="minor"/>
      </rPr>
      <t>(enter 100% if dedicated to this center)</t>
    </r>
  </si>
  <si>
    <t>If the equipment is not used exclusively (100%) for this recharge center, specify the percentage of use attributable to this center's activity.</t>
  </si>
  <si>
    <t>Useful life in Months</t>
  </si>
  <si>
    <t># of Depreciable Periods this FY</t>
  </si>
  <si>
    <t>* Fiscal Year Required</t>
  </si>
  <si>
    <t>(Version 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</si>
</sst>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8"/>
      <color theme="1"/>
      <name val="Aptos Narrow"/>
      <family val="2"/>
      <scheme val="minor"/>
    </font>
    <font>
      <b/>
      <sz val="10"/>
      <color rgb="FF000000"/>
      <name val="Arial"/>
      <family val="2"/>
    </font>
    <font>
      <sz val="9"/>
      <color theme="1"/>
      <name val="Aptos Narrow"/>
      <family val="2"/>
      <scheme val="minor"/>
    </font>
    <font>
      <sz val="10"/>
      <color theme="1"/>
      <name val="Aptos Narrow"/>
      <family val="2"/>
      <scheme val="minor"/>
    </font>
    <font>
      <sz val="11"/>
      <color theme="1"/>
      <name val="Segoe UI"/>
      <family val="2"/>
    </font>
    <font>
      <sz val="9"/>
      <color theme="1"/>
      <name val="Segoe UI"/>
      <family val="2"/>
    </font>
    <font>
      <sz val="10"/>
      <color rgb="FFC00000"/>
      <name val="Aptos Narrow"/>
      <family val="2"/>
      <scheme val="minor"/>
    </font>
    <font>
      <b/>
      <sz val="11"/>
      <color rgb="FFC00000"/>
      <name val="Aptos Narrow"/>
      <family val="2"/>
      <scheme val="minor"/>
    </font>
    <font>
      <sz val="11"/>
      <color theme="0"/>
      <name val="Aptos Narrow"/>
      <family val="2"/>
      <scheme val="minor"/>
    </font>
    <font>
      <u/>
      <sz val="11"/>
      <color theme="10"/>
      <name val="Aptos Narrow"/>
      <family val="2"/>
      <scheme val="minor"/>
    </font>
    <font>
      <b/>
      <sz val="14"/>
      <color rgb="FFC00000"/>
      <name val="Aptos Narrow"/>
      <family val="2"/>
      <scheme val="minor"/>
    </font>
    <font>
      <b/>
      <u/>
      <sz val="14"/>
      <color rgb="FFC00000"/>
      <name val="Aptos Narrow"/>
      <family val="2"/>
      <scheme val="minor"/>
    </font>
    <font>
      <b/>
      <sz val="9"/>
      <color theme="1"/>
      <name val="Aptos Narrow"/>
      <family val="2"/>
      <scheme val="minor"/>
    </font>
    <font>
      <b/>
      <sz val="10.5"/>
      <color theme="1"/>
      <name val="Aptos Narrow"/>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applyNumberFormat="0" applyFill="0" applyBorder="0" applyAlignment="0" applyProtection="0"/>
  </cellStyleXfs>
  <cellXfs count="66">
    <xf numFmtId="0" fontId="0" fillId="0" borderId="0" xfId="0"/>
    <xf numFmtId="0" fontId="0" fillId="0" borderId="0" xfId="0" applyAlignment="1" applyProtection="1">
      <alignment horizontal="center"/>
      <protection locked="0"/>
    </xf>
    <xf numFmtId="0" fontId="0" fillId="0" borderId="0" xfId="0" applyProtection="1">
      <protection locked="0"/>
    </xf>
    <xf numFmtId="0" fontId="0" fillId="0" borderId="0" xfId="0" applyAlignment="1" applyProtection="1">
      <alignment wrapText="1"/>
      <protection locked="0"/>
    </xf>
    <xf numFmtId="0" fontId="13" fillId="0" borderId="0" xfId="0" applyFont="1" applyAlignment="1" applyProtection="1">
      <alignment horizontal="center"/>
      <protection locked="0"/>
    </xf>
    <xf numFmtId="0" fontId="14" fillId="0" borderId="0" xfId="4" applyFont="1" applyAlignment="1" applyProtection="1">
      <alignment horizontal="left"/>
      <protection locked="0"/>
    </xf>
    <xf numFmtId="0" fontId="7" fillId="0" borderId="0" xfId="0" applyFont="1" applyAlignment="1" applyProtection="1">
      <alignment vertical="center"/>
      <protection locked="0"/>
    </xf>
    <xf numFmtId="0" fontId="8" fillId="0" borderId="0" xfId="0" applyFont="1" applyAlignment="1" applyProtection="1">
      <alignment vertical="center" wrapText="1"/>
      <protection locked="0"/>
    </xf>
    <xf numFmtId="0" fontId="3" fillId="0" borderId="0" xfId="0" applyFont="1" applyAlignment="1" applyProtection="1">
      <alignment horizontal="left"/>
      <protection locked="0"/>
    </xf>
    <xf numFmtId="0" fontId="3" fillId="0" borderId="0" xfId="0" applyFont="1" applyProtection="1">
      <protection locked="0"/>
    </xf>
    <xf numFmtId="0" fontId="0" fillId="0" borderId="0" xfId="0" applyAlignment="1" applyProtection="1">
      <alignment horizontal="left"/>
      <protection locked="0"/>
    </xf>
    <xf numFmtId="0" fontId="0" fillId="0" borderId="1" xfId="0" applyBorder="1" applyAlignment="1" applyProtection="1">
      <alignment wrapText="1"/>
      <protection locked="0"/>
    </xf>
    <xf numFmtId="0" fontId="3" fillId="0" borderId="0" xfId="0" applyFont="1" applyAlignment="1" applyProtection="1">
      <alignment horizontal="center"/>
      <protection locked="0"/>
    </xf>
    <xf numFmtId="0" fontId="11" fillId="4" borderId="0" xfId="0" applyFont="1" applyFill="1" applyAlignment="1" applyProtection="1">
      <alignment wrapText="1"/>
      <protection locked="0"/>
    </xf>
    <xf numFmtId="0" fontId="6" fillId="3" borderId="0" xfId="0" applyFont="1" applyFill="1" applyAlignment="1" applyProtection="1">
      <alignment horizontal="center" wrapText="1"/>
      <protection locked="0"/>
    </xf>
    <xf numFmtId="0" fontId="9" fillId="3" borderId="2" xfId="0" applyFont="1" applyFill="1" applyBorder="1" applyAlignment="1" applyProtection="1">
      <alignment horizontal="center"/>
      <protection locked="0"/>
    </xf>
    <xf numFmtId="0" fontId="9" fillId="3" borderId="2" xfId="0" applyFont="1" applyFill="1" applyBorder="1" applyAlignment="1" applyProtection="1">
      <alignment horizontal="center" wrapText="1"/>
      <protection locked="0"/>
    </xf>
    <xf numFmtId="0" fontId="15" fillId="2" borderId="0" xfId="0" applyFont="1" applyFill="1" applyAlignment="1" applyProtection="1">
      <alignment horizontal="center"/>
      <protection locked="0"/>
    </xf>
    <xf numFmtId="0" fontId="0" fillId="2" borderId="0" xfId="0" applyFill="1" applyAlignment="1" applyProtection="1">
      <alignment horizontal="left" vertical="top"/>
      <protection locked="0"/>
    </xf>
    <xf numFmtId="0" fontId="0" fillId="2" borderId="0" xfId="0" applyFill="1" applyAlignment="1" applyProtection="1">
      <alignment horizontal="left" vertical="top" wrapText="1"/>
      <protection locked="0"/>
    </xf>
    <xf numFmtId="14" fontId="0" fillId="2" borderId="0" xfId="0" applyNumberFormat="1" applyFill="1" applyAlignment="1" applyProtection="1">
      <alignment horizontal="center" vertical="top"/>
      <protection locked="0"/>
    </xf>
    <xf numFmtId="1" fontId="0" fillId="2" borderId="0" xfId="0" applyNumberFormat="1" applyFill="1" applyAlignment="1" applyProtection="1">
      <alignment horizontal="center" vertical="top"/>
      <protection locked="0"/>
    </xf>
    <xf numFmtId="44" fontId="0" fillId="2" borderId="0" xfId="1" applyFont="1" applyFill="1" applyAlignment="1" applyProtection="1">
      <alignment horizontal="center" vertical="top"/>
      <protection locked="0"/>
    </xf>
    <xf numFmtId="9" fontId="0" fillId="2" borderId="0" xfId="2" applyFont="1" applyFill="1" applyAlignment="1" applyProtection="1">
      <alignment horizontal="center" vertical="top"/>
      <protection locked="0"/>
    </xf>
    <xf numFmtId="0" fontId="5" fillId="0" borderId="0" xfId="0" applyFont="1" applyAlignment="1" applyProtection="1">
      <alignment horizontal="center" vertical="top"/>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14" fontId="0" fillId="0" borderId="0" xfId="0" applyNumberFormat="1" applyAlignment="1" applyProtection="1">
      <alignment horizontal="center" vertical="top"/>
      <protection locked="0"/>
    </xf>
    <xf numFmtId="1" fontId="0" fillId="0" borderId="0" xfId="0" applyNumberFormat="1" applyAlignment="1" applyProtection="1">
      <alignment horizontal="center" vertical="top"/>
      <protection locked="0"/>
    </xf>
    <xf numFmtId="1" fontId="0" fillId="4" borderId="0" xfId="0" applyNumberFormat="1" applyFill="1" applyAlignment="1" applyProtection="1">
      <alignment horizontal="center" vertical="top"/>
      <protection locked="0"/>
    </xf>
    <xf numFmtId="0" fontId="0" fillId="0" borderId="0" xfId="0" applyAlignment="1" applyProtection="1">
      <alignment vertical="top"/>
      <protection locked="0"/>
    </xf>
    <xf numFmtId="0" fontId="0" fillId="2" borderId="0" xfId="0" applyFill="1" applyAlignment="1" applyProtection="1">
      <alignment vertical="top" wrapText="1"/>
      <protection locked="0"/>
    </xf>
    <xf numFmtId="0" fontId="0" fillId="0" borderId="0" xfId="0" applyAlignment="1" applyProtection="1">
      <alignment vertical="top" wrapText="1"/>
      <protection locked="0"/>
    </xf>
    <xf numFmtId="0" fontId="0" fillId="2" borderId="0" xfId="0" applyFill="1" applyAlignment="1" applyProtection="1">
      <alignment wrapText="1"/>
      <protection locked="0"/>
    </xf>
    <xf numFmtId="0" fontId="0" fillId="0" borderId="1" xfId="0" applyBorder="1" applyProtection="1">
      <protection locked="0"/>
    </xf>
    <xf numFmtId="0" fontId="0" fillId="2" borderId="1" xfId="0" applyFill="1" applyBorder="1" applyAlignment="1" applyProtection="1">
      <alignment wrapText="1"/>
      <protection locked="0"/>
    </xf>
    <xf numFmtId="0" fontId="0" fillId="0" borderId="1" xfId="0" applyBorder="1" applyAlignment="1" applyProtection="1">
      <alignment horizontal="center"/>
      <protection locked="0"/>
    </xf>
    <xf numFmtId="1" fontId="0" fillId="4" borderId="1" xfId="0" applyNumberFormat="1" applyFill="1" applyBorder="1" applyAlignment="1" applyProtection="1">
      <alignment horizontal="center" vertical="top"/>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0" xfId="0" applyFont="1" applyAlignment="1" applyProtection="1">
      <alignment wrapText="1"/>
      <protection locked="0"/>
    </xf>
    <xf numFmtId="43" fontId="2" fillId="0" borderId="3" xfId="0" applyNumberFormat="1" applyFont="1" applyBorder="1" applyAlignment="1" applyProtection="1">
      <alignment horizontal="center"/>
      <protection locked="0"/>
    </xf>
    <xf numFmtId="0" fontId="2" fillId="0" borderId="3" xfId="0" applyFont="1" applyBorder="1" applyAlignment="1" applyProtection="1">
      <alignment horizontal="center"/>
      <protection locked="0"/>
    </xf>
    <xf numFmtId="9" fontId="0" fillId="0" borderId="0" xfId="3" applyNumberFormat="1" applyFont="1" applyAlignment="1" applyProtection="1">
      <alignment horizontal="center" vertical="top"/>
      <protection locked="0"/>
    </xf>
    <xf numFmtId="9" fontId="0" fillId="0" borderId="0" xfId="0" applyNumberFormat="1" applyAlignment="1" applyProtection="1">
      <alignment horizontal="center"/>
      <protection locked="0"/>
    </xf>
    <xf numFmtId="9" fontId="0" fillId="0" borderId="1" xfId="0" applyNumberFormat="1" applyBorder="1" applyAlignment="1" applyProtection="1">
      <alignment horizontal="center"/>
      <protection locked="0"/>
    </xf>
    <xf numFmtId="43" fontId="0" fillId="0" borderId="0" xfId="0" applyNumberFormat="1" applyProtection="1">
      <protection locked="0"/>
    </xf>
    <xf numFmtId="0" fontId="4" fillId="0" borderId="2" xfId="0" applyFont="1" applyBorder="1" applyAlignment="1" applyProtection="1">
      <alignment horizontal="left" vertical="center"/>
      <protection locked="0"/>
    </xf>
    <xf numFmtId="0" fontId="2" fillId="2" borderId="2" xfId="0" applyFont="1" applyFill="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wrapText="1"/>
      <protection locked="0"/>
    </xf>
    <xf numFmtId="0" fontId="10" fillId="5" borderId="1" xfId="0" applyFont="1" applyFill="1" applyBorder="1" applyAlignment="1" applyProtection="1">
      <alignment horizontal="left"/>
      <protection locked="0"/>
    </xf>
    <xf numFmtId="0" fontId="10" fillId="0" borderId="0" xfId="0" applyFont="1" applyAlignment="1" applyProtection="1">
      <alignment wrapText="1"/>
      <protection locked="0"/>
    </xf>
    <xf numFmtId="44" fontId="0" fillId="0" borderId="0" xfId="3" applyNumberFormat="1" applyFont="1" applyAlignment="1" applyProtection="1">
      <alignment horizontal="center" vertical="top"/>
      <protection locked="0"/>
    </xf>
    <xf numFmtId="44" fontId="0" fillId="0" borderId="0" xfId="3" applyNumberFormat="1" applyFont="1" applyAlignment="1" applyProtection="1">
      <alignment horizontal="center"/>
      <protection locked="0"/>
    </xf>
    <xf numFmtId="44" fontId="0" fillId="0" borderId="1" xfId="3" applyNumberFormat="1" applyFont="1" applyBorder="1" applyAlignment="1" applyProtection="1">
      <alignment horizontal="center"/>
      <protection locked="0"/>
    </xf>
    <xf numFmtId="0" fontId="7" fillId="0" borderId="0" xfId="0" applyFont="1" applyAlignment="1">
      <alignment vertical="center"/>
    </xf>
    <xf numFmtId="0" fontId="6" fillId="3" borderId="0" xfId="0" applyFont="1" applyFill="1" applyAlignment="1">
      <alignment horizontal="center" wrapText="1"/>
    </xf>
    <xf numFmtId="0" fontId="9" fillId="3" borderId="2" xfId="0" applyFont="1" applyFill="1" applyBorder="1" applyAlignment="1">
      <alignment horizontal="center" wrapText="1"/>
    </xf>
    <xf numFmtId="0" fontId="2" fillId="0" borderId="2" xfId="0" applyFont="1" applyBorder="1" applyAlignment="1">
      <alignment horizontal="center" vertical="center" wrapText="1"/>
    </xf>
    <xf numFmtId="44" fontId="0" fillId="2" borderId="0" xfId="1" applyFont="1" applyFill="1" applyAlignment="1" applyProtection="1">
      <alignment vertical="top"/>
    </xf>
    <xf numFmtId="44" fontId="0" fillId="4" borderId="0" xfId="3" applyNumberFormat="1" applyFont="1" applyFill="1" applyAlignment="1" applyProtection="1">
      <alignment vertical="top"/>
    </xf>
    <xf numFmtId="44" fontId="0" fillId="4" borderId="1" xfId="3" applyNumberFormat="1" applyFont="1" applyFill="1" applyBorder="1" applyAlignment="1" applyProtection="1">
      <alignment vertical="top"/>
    </xf>
    <xf numFmtId="43" fontId="13" fillId="0" borderId="3" xfId="0" applyNumberFormat="1" applyFont="1" applyBorder="1" applyAlignment="1">
      <alignment horizontal="center"/>
    </xf>
    <xf numFmtId="0" fontId="0" fillId="0" borderId="0" xfId="0" applyAlignment="1">
      <alignment horizontal="right"/>
    </xf>
  </cellXfs>
  <cellStyles count="5">
    <cellStyle name="Comma" xfId="3" builtinId="3"/>
    <cellStyle name="Currency" xfId="1" builtinId="4"/>
    <cellStyle name="Hyperlink" xfId="4" builtinId="8"/>
    <cellStyle name="Normal" xfId="0" builtinId="0"/>
    <cellStyle name="Percent" xfId="2" builtinId="5"/>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438150</xdr:colOff>
      <xdr:row>2</xdr:row>
      <xdr:rowOff>76200</xdr:rowOff>
    </xdr:from>
    <xdr:to>
      <xdr:col>10</xdr:col>
      <xdr:colOff>1040130</xdr:colOff>
      <xdr:row>6</xdr:row>
      <xdr:rowOff>163830</xdr:rowOff>
    </xdr:to>
    <xdr:sp macro="" textlink="">
      <xdr:nvSpPr>
        <xdr:cNvPr id="3" name="TextBox 2">
          <a:extLst>
            <a:ext uri="{FF2B5EF4-FFF2-40B4-BE49-F238E27FC236}">
              <a16:creationId xmlns:a16="http://schemas.microsoft.com/office/drawing/2014/main" id="{99803228-DFCD-229B-501B-B2F68E9C4B87}"/>
            </a:ext>
          </a:extLst>
        </xdr:cNvPr>
        <xdr:cNvSpPr txBox="1"/>
      </xdr:nvSpPr>
      <xdr:spPr>
        <a:xfrm>
          <a:off x="5486400" y="485775"/>
          <a:ext cx="8241030" cy="973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Recharge Centers may recover the cost of </a:t>
          </a:r>
          <a:r>
            <a:rPr lang="en-US" sz="1100" u="none"/>
            <a:t>equipment </a:t>
          </a:r>
          <a:r>
            <a:rPr lang="en-US" sz="1100" u="sng"/>
            <a:t>by including </a:t>
          </a:r>
          <a:r>
            <a:rPr lang="en-US" sz="1100" b="0" u="sng"/>
            <a:t>depreciation i</a:t>
          </a:r>
          <a:r>
            <a:rPr lang="en-US" sz="1100" u="sng"/>
            <a:t>n their billing rates</a:t>
          </a:r>
          <a:r>
            <a:rPr lang="en-US" sz="1100"/>
            <a:t>, but only when the equipment </a:t>
          </a:r>
          <a:r>
            <a:rPr lang="en-US" sz="1100" b="0"/>
            <a:t>was </a:t>
          </a:r>
          <a:r>
            <a:rPr lang="en-US" sz="1100" b="0" u="sng"/>
            <a:t>not</a:t>
          </a:r>
          <a:r>
            <a:rPr lang="en-US" sz="1100" b="0"/>
            <a:t> purchased with federal funds.</a:t>
          </a:r>
          <a:r>
            <a:rPr lang="en-US" sz="1100" b="0" baseline="0"/>
            <a:t> </a:t>
          </a:r>
          <a:r>
            <a:rPr lang="en-US" sz="1100"/>
            <a:t>Including depreciation in rates is optional. If a Recharge Center chooses to include it, the amount recovered must be based on the actual cost of the equipment spread over its useful life (i.e. depreciation expense)</a:t>
          </a:r>
          <a:r>
            <a:rPr lang="en-US" sz="1100" baseline="0"/>
            <a:t> </a:t>
          </a:r>
          <a:r>
            <a:rPr lang="en-US" sz="1100"/>
            <a:t>— not the full purchase price/asset cost.</a:t>
          </a:r>
          <a:r>
            <a:rPr lang="en-US" sz="1100" baseline="0"/>
            <a:t> </a:t>
          </a:r>
          <a:r>
            <a:rPr lang="en-US" sz="1100"/>
            <a:t>Any depreciation included in rates must be supported by an up‑to‑date list of equipment (the Recharge Center Asset Listing), which the center must maintain and submit to the Cost Analysis Office annually. </a:t>
          </a:r>
        </a:p>
      </xdr:txBody>
    </xdr:sp>
    <xdr:clientData/>
  </xdr:twoCellAnchor>
  <xdr:twoCellAnchor editAs="oneCell">
    <xdr:from>
      <xdr:col>0</xdr:col>
      <xdr:colOff>123825</xdr:colOff>
      <xdr:row>0</xdr:row>
      <xdr:rowOff>47625</xdr:rowOff>
    </xdr:from>
    <xdr:to>
      <xdr:col>1</xdr:col>
      <xdr:colOff>1242059</xdr:colOff>
      <xdr:row>2</xdr:row>
      <xdr:rowOff>188066</xdr:rowOff>
    </xdr:to>
    <xdr:pic>
      <xdr:nvPicPr>
        <xdr:cNvPr id="4" name="Picture 3">
          <a:extLst>
            <a:ext uri="{FF2B5EF4-FFF2-40B4-BE49-F238E27FC236}">
              <a16:creationId xmlns:a16="http://schemas.microsoft.com/office/drawing/2014/main" id="{E78C61B6-68F7-9C16-BBF7-4102A00CA002}"/>
            </a:ext>
          </a:extLst>
        </xdr:cNvPr>
        <xdr:cNvPicPr>
          <a:picLocks noChangeAspect="1"/>
        </xdr:cNvPicPr>
      </xdr:nvPicPr>
      <xdr:blipFill>
        <a:blip xmlns:r="http://schemas.openxmlformats.org/officeDocument/2006/relationships" r:embed="rId1"/>
        <a:stretch>
          <a:fillRect/>
        </a:stretch>
      </xdr:blipFill>
      <xdr:spPr>
        <a:xfrm>
          <a:off x="123825" y="47625"/>
          <a:ext cx="1466849" cy="5785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chargecenters@wustl.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7F0A5-A56B-4AE6-A386-1F9A656BC702}">
  <sheetPr>
    <pageSetUpPr fitToPage="1"/>
  </sheetPr>
  <dimension ref="A1:M40"/>
  <sheetViews>
    <sheetView showGridLines="0" tabSelected="1" topLeftCell="A10" workbookViewId="0">
      <selection activeCell="P21" sqref="P21"/>
    </sheetView>
  </sheetViews>
  <sheetFormatPr defaultColWidth="9.140625" defaultRowHeight="15" x14ac:dyDescent="0.25"/>
  <cols>
    <col min="1" max="1" width="5.5703125" style="1" customWidth="1"/>
    <col min="2" max="2" width="18.7109375" style="2" customWidth="1"/>
    <col min="3" max="3" width="28.28515625" style="3" customWidth="1"/>
    <col min="4" max="4" width="21.140625" style="3" customWidth="1"/>
    <col min="5" max="5" width="13.85546875" style="1" bestFit="1" customWidth="1"/>
    <col min="6" max="6" width="13.140625" style="1" bestFit="1" customWidth="1"/>
    <col min="7" max="7" width="13.140625" style="1" customWidth="1"/>
    <col min="8" max="8" width="15.7109375" style="1" bestFit="1" customWidth="1"/>
    <col min="9" max="9" width="25.28515625" style="1" customWidth="1"/>
    <col min="10" max="10" width="30.42578125" style="1" customWidth="1"/>
    <col min="11" max="11" width="20.85546875" customWidth="1"/>
    <col min="12" max="12" width="9.140625" style="2"/>
    <col min="13" max="13" width="10.5703125" style="2" bestFit="1" customWidth="1"/>
    <col min="14" max="16384" width="9.140625" style="2"/>
  </cols>
  <sheetData>
    <row r="1" spans="1:13" x14ac:dyDescent="0.25">
      <c r="K1" s="65" t="s">
        <v>34</v>
      </c>
    </row>
    <row r="2" spans="1:13" ht="18.75" x14ac:dyDescent="0.3">
      <c r="E2" s="3"/>
      <c r="F2" s="3"/>
      <c r="G2" s="4" t="s">
        <v>26</v>
      </c>
      <c r="H2" s="5" t="s">
        <v>27</v>
      </c>
    </row>
    <row r="3" spans="1:13" ht="16.5" customHeight="1" x14ac:dyDescent="0.25">
      <c r="J3" s="6"/>
      <c r="K3" s="57"/>
      <c r="L3" s="7"/>
      <c r="M3" s="7"/>
    </row>
    <row r="4" spans="1:13" ht="24" x14ac:dyDescent="0.4">
      <c r="A4" s="8" t="s">
        <v>6</v>
      </c>
      <c r="B4" s="9"/>
      <c r="J4" s="6"/>
      <c r="K4" s="57"/>
      <c r="L4" s="7"/>
      <c r="M4" s="7"/>
    </row>
    <row r="5" spans="1:13" ht="15" customHeight="1" x14ac:dyDescent="0.25">
      <c r="A5" s="10" t="s">
        <v>9</v>
      </c>
      <c r="C5" s="11"/>
      <c r="J5" s="6"/>
      <c r="K5" s="57"/>
      <c r="L5" s="7"/>
      <c r="M5" s="7"/>
    </row>
    <row r="6" spans="1:13" ht="15" customHeight="1" x14ac:dyDescent="0.25">
      <c r="A6" s="10" t="s">
        <v>10</v>
      </c>
      <c r="C6" s="11"/>
      <c r="J6" s="6"/>
      <c r="K6" s="57"/>
    </row>
    <row r="7" spans="1:13" ht="19.5" customHeight="1" x14ac:dyDescent="0.4">
      <c r="A7" s="10" t="s">
        <v>25</v>
      </c>
      <c r="C7" s="52">
        <v>2026</v>
      </c>
      <c r="D7" s="53" t="s">
        <v>33</v>
      </c>
      <c r="E7" s="12"/>
      <c r="F7" s="12"/>
      <c r="G7" s="12"/>
      <c r="J7" s="6"/>
      <c r="K7" s="57"/>
    </row>
    <row r="8" spans="1:13" x14ac:dyDescent="0.25">
      <c r="C8" s="13">
        <v>6</v>
      </c>
    </row>
    <row r="9" spans="1:13" ht="54" x14ac:dyDescent="0.25">
      <c r="B9" s="14" t="s">
        <v>5</v>
      </c>
      <c r="C9" s="14" t="s">
        <v>4</v>
      </c>
      <c r="D9" s="14"/>
      <c r="E9" s="14"/>
      <c r="F9" s="14" t="s">
        <v>31</v>
      </c>
      <c r="G9" s="14"/>
      <c r="H9" s="14" t="s">
        <v>16</v>
      </c>
      <c r="I9" s="14" t="s">
        <v>28</v>
      </c>
      <c r="J9" s="14" t="s">
        <v>30</v>
      </c>
      <c r="K9" s="58" t="s">
        <v>8</v>
      </c>
    </row>
    <row r="10" spans="1:13" x14ac:dyDescent="0.25">
      <c r="B10" s="15" t="s">
        <v>20</v>
      </c>
      <c r="C10" s="15" t="s">
        <v>20</v>
      </c>
      <c r="D10" s="15" t="s">
        <v>20</v>
      </c>
      <c r="E10" s="15" t="s">
        <v>20</v>
      </c>
      <c r="F10" s="15" t="s">
        <v>20</v>
      </c>
      <c r="G10" s="16" t="s">
        <v>19</v>
      </c>
      <c r="H10" s="15" t="s">
        <v>20</v>
      </c>
      <c r="I10" s="15" t="s">
        <v>20</v>
      </c>
      <c r="J10" s="15" t="s">
        <v>18</v>
      </c>
      <c r="K10" s="59" t="s">
        <v>19</v>
      </c>
    </row>
    <row r="11" spans="1:13" ht="58.5" customHeight="1" x14ac:dyDescent="0.25">
      <c r="B11" s="47" t="s">
        <v>0</v>
      </c>
      <c r="C11" s="48" t="s">
        <v>13</v>
      </c>
      <c r="D11" s="49" t="s">
        <v>11</v>
      </c>
      <c r="E11" s="50" t="s">
        <v>3</v>
      </c>
      <c r="F11" s="50" t="s">
        <v>14</v>
      </c>
      <c r="G11" s="51" t="s">
        <v>32</v>
      </c>
      <c r="H11" s="50" t="s">
        <v>15</v>
      </c>
      <c r="I11" s="50" t="s">
        <v>21</v>
      </c>
      <c r="J11" s="50" t="s">
        <v>29</v>
      </c>
      <c r="K11" s="60" t="s">
        <v>17</v>
      </c>
    </row>
    <row r="12" spans="1:13" x14ac:dyDescent="0.25">
      <c r="A12" s="17" t="s">
        <v>7</v>
      </c>
      <c r="B12" s="18" t="s">
        <v>1</v>
      </c>
      <c r="C12" s="19" t="s">
        <v>2</v>
      </c>
      <c r="D12" s="19" t="s">
        <v>12</v>
      </c>
      <c r="E12" s="20">
        <v>46023</v>
      </c>
      <c r="F12" s="21">
        <f>5*12</f>
        <v>60</v>
      </c>
      <c r="G12" s="21">
        <f>MAX(0,DATEDIF(MAX($E12,EDATE(EOMONTH(DATE($C$7,$C$8,1),0),-12)+1),MIN(EDATE($E12,$F12),EOMONTH(DATE($C$7,$C$8,1),0)),"m")+1)</f>
        <v>6</v>
      </c>
      <c r="H12" s="22">
        <v>1000000</v>
      </c>
      <c r="I12" s="22">
        <v>200000</v>
      </c>
      <c r="J12" s="23">
        <v>1</v>
      </c>
      <c r="K12" s="61">
        <f>((H12-I12)*J12)/F12*G12</f>
        <v>80000</v>
      </c>
    </row>
    <row r="13" spans="1:13" x14ac:dyDescent="0.25">
      <c r="A13" s="17" t="s">
        <v>22</v>
      </c>
      <c r="B13" s="18" t="s">
        <v>1</v>
      </c>
      <c r="C13" s="19" t="s">
        <v>23</v>
      </c>
      <c r="D13" s="19" t="s">
        <v>24</v>
      </c>
      <c r="E13" s="20">
        <v>45536</v>
      </c>
      <c r="F13" s="21">
        <f>5*12</f>
        <v>60</v>
      </c>
      <c r="G13" s="21">
        <f>MAX(0,DATEDIF(MAX($E13,EDATE(EOMONTH(DATE($C$7,$C$8,1),0),-12)+1),MIN(EDATE($E13,$F13),EOMONTH(DATE($C$7,$C$8,1),0)),"m")+1)</f>
        <v>12</v>
      </c>
      <c r="H13" s="22">
        <v>45000</v>
      </c>
      <c r="I13" s="22">
        <v>0</v>
      </c>
      <c r="J13" s="23">
        <v>0.5</v>
      </c>
      <c r="K13" s="61">
        <f>((H13-I13)*J13)/F13*G13</f>
        <v>4500</v>
      </c>
    </row>
    <row r="14" spans="1:13" x14ac:dyDescent="0.25">
      <c r="A14" s="24">
        <v>1</v>
      </c>
      <c r="B14" s="25"/>
      <c r="C14" s="19"/>
      <c r="D14" s="26"/>
      <c r="E14" s="27"/>
      <c r="F14" s="28"/>
      <c r="G14" s="29">
        <f>IFERROR(MAX(0,DATEDIF(MAX($E14, EDATE(EOMONTH(DATE($C$7,$C$8,1),0),-12)+1),MIN(EDATE($E14,$F14), EOMONTH(DATE($C$7,$C$8,1),0)),"m")+ IF( EDATE($E14,$F14)&gt;MIN(EDATE($E14,$F14), EOMONTH(DATE($C$7,$C$8,1),0)),1, 0)),0)</f>
        <v>0</v>
      </c>
      <c r="H14" s="54"/>
      <c r="I14" s="54"/>
      <c r="J14" s="43"/>
      <c r="K14" s="62">
        <f>IFERROR((((H14-I14)*J14)/F14*G14),0)</f>
        <v>0</v>
      </c>
      <c r="M14" s="46"/>
    </row>
    <row r="15" spans="1:13" x14ac:dyDescent="0.25">
      <c r="A15" s="24">
        <v>2</v>
      </c>
      <c r="B15" s="30"/>
      <c r="C15" s="31"/>
      <c r="D15" s="32"/>
      <c r="E15" s="27"/>
      <c r="F15" s="28"/>
      <c r="G15" s="29">
        <f t="shared" ref="G15:G38" si="0">IFERROR(MAX(0,DATEDIF(MAX($E15, EDATE(EOMONTH(DATE($C$7,$C$8,1),0),-12)+1),MIN(EDATE($E15,$F15), EOMONTH(DATE($C$7,$C$8,1),0)),"m")+ IF( EDATE($E15,$F15)&gt;MIN(EDATE($E15,$F15), EOMONTH(DATE($C$7,$C$8,1),0)),1, 0)),0)</f>
        <v>0</v>
      </c>
      <c r="H15" s="54"/>
      <c r="I15" s="54"/>
      <c r="J15" s="43"/>
      <c r="K15" s="62">
        <f t="shared" ref="K15:K38" si="1">IFERROR((((H15-I15)*J15)/F15*G15),0)</f>
        <v>0</v>
      </c>
      <c r="M15" s="46"/>
    </row>
    <row r="16" spans="1:13" x14ac:dyDescent="0.25">
      <c r="A16" s="24">
        <v>3</v>
      </c>
      <c r="B16" s="30"/>
      <c r="C16" s="31"/>
      <c r="D16" s="32"/>
      <c r="E16" s="27"/>
      <c r="F16" s="28"/>
      <c r="G16" s="29">
        <f t="shared" si="0"/>
        <v>0</v>
      </c>
      <c r="H16" s="54"/>
      <c r="I16" s="54"/>
      <c r="J16" s="43"/>
      <c r="K16" s="62">
        <f t="shared" si="1"/>
        <v>0</v>
      </c>
    </row>
    <row r="17" spans="1:11" x14ac:dyDescent="0.25">
      <c r="A17" s="24">
        <v>4</v>
      </c>
      <c r="B17" s="30"/>
      <c r="C17" s="31"/>
      <c r="D17" s="32"/>
      <c r="E17" s="27"/>
      <c r="F17" s="28"/>
      <c r="G17" s="29">
        <f t="shared" si="0"/>
        <v>0</v>
      </c>
      <c r="H17" s="54"/>
      <c r="I17" s="54"/>
      <c r="J17" s="43"/>
      <c r="K17" s="62">
        <f t="shared" si="1"/>
        <v>0</v>
      </c>
    </row>
    <row r="18" spans="1:11" x14ac:dyDescent="0.25">
      <c r="A18" s="24">
        <v>5</v>
      </c>
      <c r="B18" s="30"/>
      <c r="C18" s="31"/>
      <c r="D18" s="32"/>
      <c r="E18" s="27"/>
      <c r="F18" s="28"/>
      <c r="G18" s="29">
        <f t="shared" si="0"/>
        <v>0</v>
      </c>
      <c r="H18" s="54"/>
      <c r="I18" s="54"/>
      <c r="J18" s="43"/>
      <c r="K18" s="62">
        <f t="shared" si="1"/>
        <v>0</v>
      </c>
    </row>
    <row r="19" spans="1:11" x14ac:dyDescent="0.25">
      <c r="A19" s="24">
        <v>6</v>
      </c>
      <c r="B19" s="30"/>
      <c r="C19" s="31"/>
      <c r="D19" s="32"/>
      <c r="E19" s="27"/>
      <c r="F19" s="28"/>
      <c r="G19" s="29">
        <f t="shared" si="0"/>
        <v>0</v>
      </c>
      <c r="H19" s="54"/>
      <c r="I19" s="54"/>
      <c r="J19" s="43"/>
      <c r="K19" s="62">
        <f t="shared" si="1"/>
        <v>0</v>
      </c>
    </row>
    <row r="20" spans="1:11" x14ac:dyDescent="0.25">
      <c r="A20" s="24">
        <v>7</v>
      </c>
      <c r="B20" s="30"/>
      <c r="C20" s="31"/>
      <c r="D20" s="32"/>
      <c r="E20" s="27"/>
      <c r="F20" s="28"/>
      <c r="G20" s="29">
        <f t="shared" si="0"/>
        <v>0</v>
      </c>
      <c r="H20" s="54"/>
      <c r="I20" s="54"/>
      <c r="J20" s="43"/>
      <c r="K20" s="62">
        <f t="shared" si="1"/>
        <v>0</v>
      </c>
    </row>
    <row r="21" spans="1:11" x14ac:dyDescent="0.25">
      <c r="A21" s="24">
        <v>8</v>
      </c>
      <c r="B21" s="30"/>
      <c r="C21" s="31"/>
      <c r="D21" s="32"/>
      <c r="E21" s="27"/>
      <c r="F21" s="28"/>
      <c r="G21" s="29">
        <f t="shared" si="0"/>
        <v>0</v>
      </c>
      <c r="H21" s="54"/>
      <c r="I21" s="54"/>
      <c r="J21" s="43"/>
      <c r="K21" s="62">
        <f t="shared" si="1"/>
        <v>0</v>
      </c>
    </row>
    <row r="22" spans="1:11" x14ac:dyDescent="0.25">
      <c r="A22" s="24">
        <v>9</v>
      </c>
      <c r="B22" s="30"/>
      <c r="C22" s="31"/>
      <c r="D22" s="32"/>
      <c r="E22" s="27"/>
      <c r="F22" s="28"/>
      <c r="G22" s="29">
        <f t="shared" si="0"/>
        <v>0</v>
      </c>
      <c r="H22" s="54"/>
      <c r="I22" s="54"/>
      <c r="J22" s="43"/>
      <c r="K22" s="62">
        <f t="shared" si="1"/>
        <v>0</v>
      </c>
    </row>
    <row r="23" spans="1:11" x14ac:dyDescent="0.25">
      <c r="A23" s="24">
        <v>10</v>
      </c>
      <c r="B23" s="30"/>
      <c r="C23" s="31"/>
      <c r="D23" s="32"/>
      <c r="E23" s="27"/>
      <c r="F23" s="28"/>
      <c r="G23" s="29">
        <f t="shared" si="0"/>
        <v>0</v>
      </c>
      <c r="H23" s="54"/>
      <c r="I23" s="54"/>
      <c r="J23" s="43"/>
      <c r="K23" s="62">
        <f t="shared" si="1"/>
        <v>0</v>
      </c>
    </row>
    <row r="24" spans="1:11" x14ac:dyDescent="0.25">
      <c r="A24" s="24">
        <v>11</v>
      </c>
      <c r="B24" s="30"/>
      <c r="C24" s="31"/>
      <c r="D24" s="32"/>
      <c r="E24" s="27"/>
      <c r="F24" s="28"/>
      <c r="G24" s="29">
        <f t="shared" si="0"/>
        <v>0</v>
      </c>
      <c r="H24" s="54"/>
      <c r="I24" s="54"/>
      <c r="J24" s="43"/>
      <c r="K24" s="62">
        <f t="shared" si="1"/>
        <v>0</v>
      </c>
    </row>
    <row r="25" spans="1:11" x14ac:dyDescent="0.25">
      <c r="A25" s="24">
        <v>12</v>
      </c>
      <c r="B25" s="30"/>
      <c r="C25" s="31"/>
      <c r="D25" s="32"/>
      <c r="E25" s="27"/>
      <c r="F25" s="28"/>
      <c r="G25" s="29">
        <f t="shared" si="0"/>
        <v>0</v>
      </c>
      <c r="H25" s="54"/>
      <c r="I25" s="54"/>
      <c r="J25" s="43"/>
      <c r="K25" s="62">
        <f t="shared" si="1"/>
        <v>0</v>
      </c>
    </row>
    <row r="26" spans="1:11" x14ac:dyDescent="0.25">
      <c r="A26" s="24">
        <v>13</v>
      </c>
      <c r="B26" s="30"/>
      <c r="C26" s="31"/>
      <c r="D26" s="32"/>
      <c r="E26" s="27"/>
      <c r="F26" s="28"/>
      <c r="G26" s="29">
        <f t="shared" si="0"/>
        <v>0</v>
      </c>
      <c r="H26" s="54"/>
      <c r="I26" s="54"/>
      <c r="J26" s="43"/>
      <c r="K26" s="62">
        <f t="shared" si="1"/>
        <v>0</v>
      </c>
    </row>
    <row r="27" spans="1:11" x14ac:dyDescent="0.25">
      <c r="A27" s="24">
        <v>14</v>
      </c>
      <c r="B27" s="30"/>
      <c r="C27" s="31"/>
      <c r="D27" s="32"/>
      <c r="E27" s="27"/>
      <c r="F27" s="28"/>
      <c r="G27" s="29">
        <f t="shared" si="0"/>
        <v>0</v>
      </c>
      <c r="H27" s="54"/>
      <c r="I27" s="54"/>
      <c r="J27" s="43"/>
      <c r="K27" s="62">
        <f t="shared" si="1"/>
        <v>0</v>
      </c>
    </row>
    <row r="28" spans="1:11" x14ac:dyDescent="0.25">
      <c r="A28" s="24">
        <v>15</v>
      </c>
      <c r="B28" s="30"/>
      <c r="C28" s="31"/>
      <c r="D28" s="32"/>
      <c r="E28" s="27"/>
      <c r="F28" s="28"/>
      <c r="G28" s="29">
        <f t="shared" si="0"/>
        <v>0</v>
      </c>
      <c r="H28" s="54"/>
      <c r="I28" s="54"/>
      <c r="J28" s="43"/>
      <c r="K28" s="62">
        <f t="shared" si="1"/>
        <v>0</v>
      </c>
    </row>
    <row r="29" spans="1:11" x14ac:dyDescent="0.25">
      <c r="A29" s="24">
        <v>16</v>
      </c>
      <c r="B29" s="30"/>
      <c r="C29" s="31"/>
      <c r="D29" s="32"/>
      <c r="E29" s="27"/>
      <c r="F29" s="28"/>
      <c r="G29" s="29">
        <f t="shared" si="0"/>
        <v>0</v>
      </c>
      <c r="H29" s="54"/>
      <c r="I29" s="54"/>
      <c r="J29" s="43"/>
      <c r="K29" s="62">
        <f t="shared" si="1"/>
        <v>0</v>
      </c>
    </row>
    <row r="30" spans="1:11" x14ac:dyDescent="0.25">
      <c r="A30" s="24">
        <v>17</v>
      </c>
      <c r="B30" s="30"/>
      <c r="C30" s="31"/>
      <c r="D30" s="32"/>
      <c r="E30" s="27"/>
      <c r="F30" s="28"/>
      <c r="G30" s="29">
        <f t="shared" si="0"/>
        <v>0</v>
      </c>
      <c r="H30" s="54"/>
      <c r="I30" s="54"/>
      <c r="J30" s="43"/>
      <c r="K30" s="62">
        <f t="shared" si="1"/>
        <v>0</v>
      </c>
    </row>
    <row r="31" spans="1:11" x14ac:dyDescent="0.25">
      <c r="A31" s="24">
        <v>18</v>
      </c>
      <c r="B31" s="30"/>
      <c r="C31" s="31"/>
      <c r="D31" s="32"/>
      <c r="E31" s="27"/>
      <c r="F31" s="28"/>
      <c r="G31" s="29">
        <f t="shared" si="0"/>
        <v>0</v>
      </c>
      <c r="H31" s="54"/>
      <c r="I31" s="54"/>
      <c r="J31" s="43"/>
      <c r="K31" s="62">
        <f t="shared" si="1"/>
        <v>0</v>
      </c>
    </row>
    <row r="32" spans="1:11" x14ac:dyDescent="0.25">
      <c r="A32" s="24">
        <v>19</v>
      </c>
      <c r="B32" s="30"/>
      <c r="C32" s="31"/>
      <c r="D32" s="32"/>
      <c r="E32" s="27"/>
      <c r="F32" s="28"/>
      <c r="G32" s="29">
        <f t="shared" si="0"/>
        <v>0</v>
      </c>
      <c r="H32" s="54"/>
      <c r="I32" s="54"/>
      <c r="J32" s="43"/>
      <c r="K32" s="62">
        <f t="shared" si="1"/>
        <v>0</v>
      </c>
    </row>
    <row r="33" spans="1:11" x14ac:dyDescent="0.25">
      <c r="A33" s="24">
        <v>20</v>
      </c>
      <c r="B33" s="30"/>
      <c r="C33" s="31"/>
      <c r="D33" s="32"/>
      <c r="E33" s="27"/>
      <c r="F33" s="28"/>
      <c r="G33" s="29">
        <f t="shared" si="0"/>
        <v>0</v>
      </c>
      <c r="H33" s="54"/>
      <c r="I33" s="54"/>
      <c r="J33" s="43"/>
      <c r="K33" s="62">
        <f t="shared" si="1"/>
        <v>0</v>
      </c>
    </row>
    <row r="34" spans="1:11" x14ac:dyDescent="0.25">
      <c r="A34" s="24">
        <v>21</v>
      </c>
      <c r="B34" s="30"/>
      <c r="C34" s="31"/>
      <c r="D34" s="32"/>
      <c r="E34" s="27"/>
      <c r="F34" s="28"/>
      <c r="G34" s="29">
        <f t="shared" si="0"/>
        <v>0</v>
      </c>
      <c r="H34" s="54"/>
      <c r="I34" s="54"/>
      <c r="J34" s="43"/>
      <c r="K34" s="62">
        <f t="shared" si="1"/>
        <v>0</v>
      </c>
    </row>
    <row r="35" spans="1:11" x14ac:dyDescent="0.25">
      <c r="A35" s="24">
        <v>22</v>
      </c>
      <c r="C35" s="33"/>
      <c r="G35" s="29">
        <f t="shared" si="0"/>
        <v>0</v>
      </c>
      <c r="H35" s="55"/>
      <c r="I35" s="55"/>
      <c r="J35" s="44"/>
      <c r="K35" s="62">
        <f t="shared" si="1"/>
        <v>0</v>
      </c>
    </row>
    <row r="36" spans="1:11" x14ac:dyDescent="0.25">
      <c r="A36" s="24">
        <v>23</v>
      </c>
      <c r="C36" s="33"/>
      <c r="G36" s="29">
        <f t="shared" si="0"/>
        <v>0</v>
      </c>
      <c r="H36" s="55"/>
      <c r="I36" s="55"/>
      <c r="J36" s="44"/>
      <c r="K36" s="62">
        <f t="shared" si="1"/>
        <v>0</v>
      </c>
    </row>
    <row r="37" spans="1:11" x14ac:dyDescent="0.25">
      <c r="A37" s="24">
        <v>24</v>
      </c>
      <c r="C37" s="33"/>
      <c r="G37" s="29">
        <f t="shared" si="0"/>
        <v>0</v>
      </c>
      <c r="H37" s="55"/>
      <c r="I37" s="55"/>
      <c r="J37" s="44"/>
      <c r="K37" s="62">
        <f t="shared" si="1"/>
        <v>0</v>
      </c>
    </row>
    <row r="38" spans="1:11" x14ac:dyDescent="0.25">
      <c r="A38" s="24">
        <v>25</v>
      </c>
      <c r="B38" s="34"/>
      <c r="C38" s="35"/>
      <c r="D38" s="11"/>
      <c r="E38" s="36"/>
      <c r="F38" s="36"/>
      <c r="G38" s="37">
        <f t="shared" si="0"/>
        <v>0</v>
      </c>
      <c r="H38" s="56"/>
      <c r="I38" s="56"/>
      <c r="J38" s="45"/>
      <c r="K38" s="63">
        <f t="shared" si="1"/>
        <v>0</v>
      </c>
    </row>
    <row r="39" spans="1:11" s="39" customFormat="1" ht="19.5" thickBot="1" x14ac:dyDescent="0.35">
      <c r="A39" s="38"/>
      <c r="C39" s="40"/>
      <c r="D39" s="40"/>
      <c r="E39" s="38"/>
      <c r="F39" s="38"/>
      <c r="G39" s="38"/>
      <c r="H39" s="41">
        <f>SUM(H14:H38)</f>
        <v>0</v>
      </c>
      <c r="I39" s="41">
        <f>SUM(I14:I38)</f>
        <v>0</v>
      </c>
      <c r="J39" s="42"/>
      <c r="K39" s="64">
        <f>SUM(K14:K38)</f>
        <v>0</v>
      </c>
    </row>
    <row r="40" spans="1:11" ht="15.75" thickTop="1" x14ac:dyDescent="0.25"/>
  </sheetData>
  <sheetProtection selectLockedCells="1"/>
  <autoFilter ref="B11:K11" xr:uid="{7107F0A5-A56B-4AE6-A386-1F9A656BC702}"/>
  <hyperlinks>
    <hyperlink ref="H2" r:id="rId1" xr:uid="{0F5C8944-0F32-4047-87DC-F9D274A9C42E}"/>
  </hyperlinks>
  <pageMargins left="0.7" right="0.7" top="0.75" bottom="0.75" header="0.3" footer="0.3"/>
  <pageSetup scale="59" fitToHeight="0" orientation="landscape" horizontalDpi="300" verticalDpi="300" r:id="rId2"/>
  <ignoredErrors>
    <ignoredError sqref="F12:F13 G12:G39" unlockedFormula="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Asset Listing</vt:lpstr>
    </vt:vector>
  </TitlesOfParts>
  <Company>Washington University in St. Louis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Lankford, Jennifer</dc:creator>
  <cp:lastModifiedBy>Busching, Kristen</cp:lastModifiedBy>
  <cp:lastPrinted>2026-02-02T22:02:57Z</cp:lastPrinted>
  <dcterms:created xsi:type="dcterms:W3CDTF">2026-01-30T20:27:07Z</dcterms:created>
  <dcterms:modified xsi:type="dcterms:W3CDTF">2026-02-02T22:25:31Z</dcterms:modified>
</cp:coreProperties>
</file>